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uichitairaku/Dropbox/My Mac (taigakushuuichinoMacBook-Pro.local)/Desktop/"/>
    </mc:Choice>
  </mc:AlternateContent>
  <xr:revisionPtr revIDLastSave="0" documentId="13_ncr:1_{BCA7D920-D314-3F46-BA0F-1640717F8BE4}" xr6:coauthVersionLast="47" xr6:coauthVersionMax="47" xr10:uidLastSave="{00000000-0000-0000-0000-000000000000}"/>
  <bookViews>
    <workbookView xWindow="5340" yWindow="500" windowWidth="19500" windowHeight="15940" xr2:uid="{12EDE750-D55E-4825-B4A5-D3088C099C86}"/>
  </bookViews>
  <sheets>
    <sheet name="計算式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4" i="1"/>
  <c r="J22" i="1"/>
  <c r="B8" i="1" s="1"/>
  <c r="G22" i="1"/>
  <c r="B4" i="1" s="1"/>
  <c r="H4" i="1" s="1"/>
  <c r="J4" i="1" s="1"/>
  <c r="D22" i="1"/>
  <c r="H8" i="1" l="1"/>
  <c r="J8" i="1" s="1"/>
</calcChain>
</file>

<file path=xl/sharedStrings.xml><?xml version="1.0" encoding="utf-8"?>
<sst xmlns="http://schemas.openxmlformats.org/spreadsheetml/2006/main" count="45" uniqueCount="26">
  <si>
    <t>=</t>
    <phoneticPr fontId="2"/>
  </si>
  <si>
    <t>＋</t>
    <phoneticPr fontId="2"/>
  </si>
  <si>
    <t>÷</t>
    <phoneticPr fontId="2"/>
  </si>
  <si>
    <t>科目</t>
    <rPh sb="0" eb="2">
      <t>カモク</t>
    </rPh>
    <phoneticPr fontId="4"/>
  </si>
  <si>
    <t>決算額</t>
    <rPh sb="0" eb="2">
      <t>ケッサン</t>
    </rPh>
    <rPh sb="2" eb="3">
      <t>ガク</t>
    </rPh>
    <phoneticPr fontId="4"/>
  </si>
  <si>
    <t>合計</t>
    <rPh sb="0" eb="2">
      <t>ゴウケイ</t>
    </rPh>
    <phoneticPr fontId="4"/>
  </si>
  <si>
    <t>埼玉県自動車車体整備協同組合</t>
    <rPh sb="0" eb="3">
      <t>サイタマケン</t>
    </rPh>
    <rPh sb="3" eb="6">
      <t>ジドウシャ</t>
    </rPh>
    <rPh sb="6" eb="8">
      <t>シャタイ</t>
    </rPh>
    <rPh sb="8" eb="10">
      <t>セイビ</t>
    </rPh>
    <rPh sb="10" eb="12">
      <t>キョウドウ</t>
    </rPh>
    <rPh sb="12" eb="14">
      <t>クミアイ</t>
    </rPh>
    <phoneticPr fontId="2"/>
  </si>
  <si>
    <t>材料代診断レポート</t>
    <rPh sb="0" eb="3">
      <t>ザイリョウ</t>
    </rPh>
    <rPh sb="3" eb="5">
      <t>シンダン</t>
    </rPh>
    <phoneticPr fontId="2"/>
  </si>
  <si>
    <t>工賃売上</t>
    <rPh sb="0" eb="4">
      <t>コウチn</t>
    </rPh>
    <phoneticPr fontId="4"/>
  </si>
  <si>
    <t>鈑金技術料</t>
    <rPh sb="0" eb="2">
      <t>バンキn</t>
    </rPh>
    <rPh sb="2" eb="5">
      <t>ギジュテゥ</t>
    </rPh>
    <phoneticPr fontId="2"/>
  </si>
  <si>
    <t>塗装技術料</t>
    <rPh sb="0" eb="2">
      <t>トソウ</t>
    </rPh>
    <rPh sb="2" eb="4">
      <t>ギジュテゥ</t>
    </rPh>
    <rPh sb="4" eb="5">
      <t>リョウ</t>
    </rPh>
    <phoneticPr fontId="2"/>
  </si>
  <si>
    <t>鈑金材料仕入れ</t>
    <rPh sb="0" eb="2">
      <t>バンキn</t>
    </rPh>
    <rPh sb="2" eb="6">
      <t>ザイリョウ</t>
    </rPh>
    <phoneticPr fontId="4"/>
  </si>
  <si>
    <t>塗装材料仕入れ</t>
    <rPh sb="0" eb="2">
      <t>トソウ</t>
    </rPh>
    <rPh sb="2" eb="4">
      <t>ザイリョウ</t>
    </rPh>
    <rPh sb="4" eb="6">
      <t>シイレ</t>
    </rPh>
    <phoneticPr fontId="4"/>
  </si>
  <si>
    <t>仕入れ先</t>
    <rPh sb="0" eb="2">
      <t>シイレ</t>
    </rPh>
    <phoneticPr fontId="4"/>
  </si>
  <si>
    <t>タイセイ</t>
    <phoneticPr fontId="2"/>
  </si>
  <si>
    <t>スピーディ</t>
    <phoneticPr fontId="2"/>
  </si>
  <si>
    <t>フジオックス</t>
    <phoneticPr fontId="2"/>
  </si>
  <si>
    <t>鈑金仕入れ</t>
    <rPh sb="0" eb="2">
      <t>バンキn</t>
    </rPh>
    <rPh sb="2" eb="4">
      <t>シイレ</t>
    </rPh>
    <phoneticPr fontId="2"/>
  </si>
  <si>
    <t>利益率</t>
    <rPh sb="0" eb="3">
      <t>リエキ</t>
    </rPh>
    <phoneticPr fontId="2"/>
  </si>
  <si>
    <t>鈑金材料代比率</t>
    <rPh sb="0" eb="2">
      <t>バンキn</t>
    </rPh>
    <rPh sb="2" eb="5">
      <t>ザイリョウ</t>
    </rPh>
    <rPh sb="5" eb="6">
      <t xml:space="preserve">ヒ </t>
    </rPh>
    <rPh sb="6" eb="7">
      <t>リテゥ</t>
    </rPh>
    <phoneticPr fontId="2"/>
  </si>
  <si>
    <t>材料代比率</t>
    <rPh sb="0" eb="3">
      <t>ザイリョウ</t>
    </rPh>
    <rPh sb="3" eb="5">
      <t>ヒリテゥ</t>
    </rPh>
    <phoneticPr fontId="2"/>
  </si>
  <si>
    <t>塗装仕入れ</t>
    <rPh sb="0" eb="2">
      <t>トソウ</t>
    </rPh>
    <rPh sb="2" eb="4">
      <t>シイレ</t>
    </rPh>
    <phoneticPr fontId="2"/>
  </si>
  <si>
    <t>塗装技術料</t>
    <rPh sb="0" eb="2">
      <t>トソウ</t>
    </rPh>
    <rPh sb="2" eb="5">
      <t>ギジュテゥ</t>
    </rPh>
    <phoneticPr fontId="2"/>
  </si>
  <si>
    <t>塗装材料代比率</t>
    <rPh sb="0" eb="2">
      <t>トソウ</t>
    </rPh>
    <rPh sb="2" eb="5">
      <t>ザイリョウ</t>
    </rPh>
    <rPh sb="5" eb="6">
      <t xml:space="preserve">ヒ </t>
    </rPh>
    <rPh sb="6" eb="7">
      <t>リテゥ</t>
    </rPh>
    <phoneticPr fontId="2"/>
  </si>
  <si>
    <t>※タイセイ・スピーディは鈑金塗装の仕入が混在している為、年間仕入高に対して平均比率で計算</t>
    <rPh sb="12" eb="14">
      <t>バンキn</t>
    </rPh>
    <rPh sb="14" eb="16">
      <t>トソウ</t>
    </rPh>
    <rPh sb="17" eb="19">
      <t>シイレ</t>
    </rPh>
    <rPh sb="20" eb="22">
      <t>コンザイ</t>
    </rPh>
    <rPh sb="28" eb="33">
      <t>ネn</t>
    </rPh>
    <rPh sb="37" eb="39">
      <t>ヘイキn</t>
    </rPh>
    <rPh sb="39" eb="41">
      <t>ヒリテゥ</t>
    </rPh>
    <rPh sb="42" eb="44">
      <t>ケイサn</t>
    </rPh>
    <phoneticPr fontId="2"/>
  </si>
  <si>
    <t>（タイセイ：鈑金３８％ 塗装６２％　スピーディ：鈑金２％ 塗装９８％）</t>
    <rPh sb="6" eb="8">
      <t>バンキn</t>
    </rPh>
    <rPh sb="12" eb="14">
      <t>トソウ</t>
    </rPh>
    <rPh sb="24" eb="26">
      <t>バンキn</t>
    </rPh>
    <rPh sb="29" eb="31">
      <t>トソウ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</si>
</sst>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72"/>
      <color theme="1"/>
      <name val="HGP創英角ｺﾞｼｯｸUB"/>
      <family val="3"/>
      <charset val="128"/>
    </font>
    <font>
      <sz val="22"/>
      <color theme="1"/>
      <name val="HGP行書体"/>
      <family val="4"/>
      <charset val="128"/>
    </font>
    <font>
      <b/>
      <sz val="20"/>
      <color theme="1"/>
      <name val="メイリオ"/>
      <family val="3"/>
      <charset val="128"/>
    </font>
    <font>
      <sz val="20"/>
      <color theme="1"/>
      <name val="游ゴシック"/>
      <family val="2"/>
      <charset val="128"/>
      <scheme val="minor"/>
    </font>
    <font>
      <sz val="12"/>
      <color theme="1"/>
      <name val="メイリオ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3" borderId="2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2" xfId="2" applyFont="1" applyBorder="1">
      <alignment vertical="center"/>
    </xf>
    <xf numFmtId="38" fontId="8" fillId="0" borderId="2" xfId="3" applyFont="1" applyBorder="1">
      <alignment vertical="center"/>
    </xf>
    <xf numFmtId="38" fontId="6" fillId="2" borderId="1" xfId="1" applyFont="1" applyFill="1" applyBorder="1" applyAlignment="1">
      <alignment vertical="center" shrinkToFit="1"/>
    </xf>
    <xf numFmtId="9" fontId="6" fillId="0" borderId="1" xfId="0" applyNumberFormat="1" applyFont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shrinkToFit="1"/>
    </xf>
    <xf numFmtId="38" fontId="6" fillId="3" borderId="1" xfId="1" applyFont="1" applyFill="1" applyBorder="1" applyAlignment="1">
      <alignment vertical="center" shrinkToFit="1"/>
    </xf>
    <xf numFmtId="38" fontId="9" fillId="3" borderId="2" xfId="3" applyFont="1" applyFill="1" applyBorder="1" applyAlignment="1">
      <alignment vertical="center" shrinkToFit="1"/>
    </xf>
    <xf numFmtId="38" fontId="9" fillId="2" borderId="2" xfId="3" applyFont="1" applyFill="1" applyBorder="1" applyAlignment="1">
      <alignment vertical="center" shrinkToFit="1"/>
    </xf>
    <xf numFmtId="38" fontId="9" fillId="4" borderId="2" xfId="3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>
      <alignment vertical="center"/>
    </xf>
    <xf numFmtId="38" fontId="6" fillId="0" borderId="0" xfId="1" applyFont="1" applyFill="1" applyBorder="1" applyAlignment="1">
      <alignment vertical="center" shrinkToFit="1"/>
    </xf>
    <xf numFmtId="9" fontId="6" fillId="0" borderId="0" xfId="0" applyNumberFormat="1" applyFont="1" applyFill="1" applyBorder="1" applyAlignment="1">
      <alignment vertical="center" shrinkToFit="1"/>
    </xf>
    <xf numFmtId="0" fontId="5" fillId="0" borderId="0" xfId="0" applyNumberFormat="1" applyFont="1" applyBorder="1" applyAlignment="1">
      <alignment horizontal="center" vertical="center"/>
    </xf>
    <xf numFmtId="10" fontId="6" fillId="0" borderId="1" xfId="1" applyNumberFormat="1" applyFont="1" applyBorder="1" applyAlignment="1">
      <alignment vertical="center" shrinkToFit="1"/>
    </xf>
    <xf numFmtId="0" fontId="12" fillId="0" borderId="0" xfId="0" applyFont="1" applyBorder="1" applyAlignment="1">
      <alignment horizontal="right" vertical="center"/>
    </xf>
    <xf numFmtId="0" fontId="9" fillId="3" borderId="3" xfId="2" applyFont="1" applyFill="1" applyBorder="1" applyAlignment="1">
      <alignment horizontal="center" vertical="center" shrinkToFit="1"/>
    </xf>
    <xf numFmtId="0" fontId="9" fillId="3" borderId="5" xfId="2" applyFont="1" applyFill="1" applyBorder="1" applyAlignment="1">
      <alignment horizontal="center" vertical="center" shrinkToFit="1"/>
    </xf>
    <xf numFmtId="0" fontId="9" fillId="2" borderId="3" xfId="2" applyFont="1" applyFill="1" applyBorder="1" applyAlignment="1">
      <alignment horizontal="center" vertical="center" shrinkToFit="1"/>
    </xf>
    <xf numFmtId="0" fontId="9" fillId="2" borderId="5" xfId="2" applyFont="1" applyFill="1" applyBorder="1" applyAlignment="1">
      <alignment horizontal="center" vertical="center" shrinkToFit="1"/>
    </xf>
    <xf numFmtId="0" fontId="9" fillId="4" borderId="3" xfId="2" applyFont="1" applyFill="1" applyBorder="1" applyAlignment="1">
      <alignment horizontal="center" vertical="center" shrinkToFit="1"/>
    </xf>
    <xf numFmtId="0" fontId="9" fillId="4" borderId="5" xfId="2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7" fillId="4" borderId="3" xfId="2" applyFont="1" applyFill="1" applyBorder="1" applyAlignment="1">
      <alignment horizontal="center" vertical="center"/>
    </xf>
    <xf numFmtId="0" fontId="7" fillId="4" borderId="4" xfId="2" applyFont="1" applyFill="1" applyBorder="1" applyAlignment="1">
      <alignment horizontal="center" vertical="center"/>
    </xf>
    <xf numFmtId="0" fontId="7" fillId="4" borderId="5" xfId="2" applyFont="1" applyFill="1" applyBorder="1" applyAlignment="1">
      <alignment horizontal="center" vertical="center"/>
    </xf>
    <xf numFmtId="9" fontId="6" fillId="0" borderId="1" xfId="1" applyNumberFormat="1" applyFont="1" applyBorder="1" applyAlignment="1">
      <alignment horizontal="right" vertical="center" shrinkToFit="1"/>
    </xf>
    <xf numFmtId="0" fontId="0" fillId="0" borderId="0" xfId="0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9" fontId="6" fillId="0" borderId="0" xfId="1" applyNumberFormat="1" applyFont="1" applyBorder="1" applyAlignment="1">
      <alignment horizontal="right" vertical="center" shrinkToFit="1"/>
    </xf>
    <xf numFmtId="10" fontId="5" fillId="0" borderId="0" xfId="0" applyNumberFormat="1" applyFont="1" applyBorder="1">
      <alignment vertical="center"/>
    </xf>
    <xf numFmtId="10" fontId="14" fillId="0" borderId="7" xfId="0" applyNumberFormat="1" applyFont="1" applyBorder="1" applyAlignment="1">
      <alignment horizontal="center" vertical="center"/>
    </xf>
    <xf numFmtId="10" fontId="13" fillId="0" borderId="6" xfId="0" applyNumberFormat="1" applyFont="1" applyBorder="1" applyAlignment="1">
      <alignment horizontal="center" vertical="center"/>
    </xf>
    <xf numFmtId="10" fontId="14" fillId="0" borderId="8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9" fontId="6" fillId="0" borderId="0" xfId="0" applyNumberFormat="1" applyFont="1" applyBorder="1" applyAlignment="1">
      <alignment vertical="center" shrinkToFit="1"/>
    </xf>
    <xf numFmtId="10" fontId="6" fillId="0" borderId="0" xfId="1" applyNumberFormat="1" applyFont="1" applyBorder="1" applyAlignment="1">
      <alignment vertical="center" shrinkToFit="1"/>
    </xf>
    <xf numFmtId="0" fontId="7" fillId="0" borderId="0" xfId="2" applyFont="1" applyFill="1" applyBorder="1" applyAlignment="1">
      <alignment horizontal="center" vertical="center"/>
    </xf>
    <xf numFmtId="38" fontId="15" fillId="4" borderId="1" xfId="2" applyNumberFormat="1" applyFont="1" applyFill="1" applyBorder="1" applyAlignment="1">
      <alignment horizontal="center" vertical="center"/>
    </xf>
    <xf numFmtId="10" fontId="6" fillId="0" borderId="1" xfId="0" applyNumberFormat="1" applyFont="1" applyBorder="1">
      <alignment vertical="center"/>
    </xf>
  </cellXfs>
  <cellStyles count="4">
    <cellStyle name="桁区切り" xfId="1" builtinId="6"/>
    <cellStyle name="桁区切り 2" xfId="3" xr:uid="{86438A49-19C5-4465-B9D5-A4CA4D1B4222}"/>
    <cellStyle name="標準" xfId="0" builtinId="0"/>
    <cellStyle name="標準 2" xfId="2" xr:uid="{1D101396-1FE9-4880-BB64-C66666D7AAAD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1</xdr:row>
      <xdr:rowOff>682625</xdr:rowOff>
    </xdr:from>
    <xdr:to>
      <xdr:col>13</xdr:col>
      <xdr:colOff>228600</xdr:colOff>
      <xdr:row>10</xdr:row>
      <xdr:rowOff>38100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E05F37E-90E5-4833-9380-07011BD20CF3}"/>
            </a:ext>
          </a:extLst>
        </xdr:cNvPr>
        <xdr:cNvSpPr/>
      </xdr:nvSpPr>
      <xdr:spPr>
        <a:xfrm>
          <a:off x="695325" y="2295525"/>
          <a:ext cx="10582275" cy="2517775"/>
        </a:xfrm>
        <a:prstGeom prst="roundRect">
          <a:avLst/>
        </a:prstGeom>
        <a:noFill/>
        <a:ln w="53975"/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C6AB2-6FB7-41D0-BB3C-2FC60A8F2774}">
  <sheetPr>
    <pageSetUpPr fitToPage="1"/>
  </sheetPr>
  <dimension ref="A1:N25"/>
  <sheetViews>
    <sheetView tabSelected="1" topLeftCell="A3" zoomScaleNormal="100" workbookViewId="0">
      <selection activeCell="I24" sqref="I24:M24"/>
    </sheetView>
  </sheetViews>
  <sheetFormatPr baseColWidth="10" defaultColWidth="9" defaultRowHeight="21" customHeight="1"/>
  <cols>
    <col min="1" max="1" width="11" style="1" customWidth="1"/>
    <col min="2" max="13" width="11.1640625" style="1" customWidth="1"/>
    <col min="14" max="14" width="10.83203125" style="1" customWidth="1"/>
    <col min="15" max="15" width="9" style="1" customWidth="1"/>
    <col min="16" max="16384" width="9" style="1"/>
  </cols>
  <sheetData>
    <row r="1" spans="1:14" ht="127.5" customHeight="1">
      <c r="A1" s="22"/>
      <c r="B1" s="34" t="s">
        <v>7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22"/>
    </row>
    <row r="2" spans="1:14" ht="81.7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28.5" customHeight="1" thickBot="1">
      <c r="A3" s="19"/>
      <c r="B3" s="17" t="s">
        <v>17</v>
      </c>
      <c r="C3" s="18" t="s">
        <v>2</v>
      </c>
      <c r="D3" s="17" t="s">
        <v>9</v>
      </c>
      <c r="E3" s="18" t="s">
        <v>1</v>
      </c>
      <c r="F3" s="25" t="s">
        <v>18</v>
      </c>
      <c r="G3" s="18" t="s">
        <v>0</v>
      </c>
      <c r="H3" s="50" t="s">
        <v>20</v>
      </c>
      <c r="I3" s="19"/>
      <c r="J3" s="35" t="s">
        <v>19</v>
      </c>
      <c r="K3" s="36"/>
      <c r="L3" s="37"/>
      <c r="M3" s="48"/>
    </row>
    <row r="4" spans="1:14" ht="28.5" customHeight="1" thickBot="1">
      <c r="A4" s="19"/>
      <c r="B4" s="8">
        <f>G22</f>
        <v>1093352</v>
      </c>
      <c r="C4" s="18" t="s">
        <v>2</v>
      </c>
      <c r="D4" s="11">
        <f>D17</f>
        <v>37930227</v>
      </c>
      <c r="E4" s="18" t="s">
        <v>1</v>
      </c>
      <c r="F4" s="47">
        <v>0.2</v>
      </c>
      <c r="G4" s="18" t="s">
        <v>0</v>
      </c>
      <c r="H4" s="63">
        <f>B4/D4*(100%+F4)</f>
        <v>3.4590417821649205E-2</v>
      </c>
      <c r="I4" s="19"/>
      <c r="J4" s="54">
        <f>H4</f>
        <v>3.4590417821649205E-2</v>
      </c>
      <c r="K4" s="53"/>
      <c r="L4" s="55"/>
      <c r="M4" s="49"/>
    </row>
    <row r="5" spans="1:14" ht="28.5" customHeight="1">
      <c r="A5" s="19"/>
      <c r="B5" s="23"/>
      <c r="C5" s="18"/>
      <c r="D5" s="23"/>
      <c r="E5" s="18"/>
      <c r="F5" s="51"/>
      <c r="G5" s="18"/>
      <c r="H5" s="52"/>
      <c r="I5" s="19"/>
      <c r="J5" s="56"/>
      <c r="K5" s="57"/>
      <c r="L5" s="58"/>
      <c r="M5" s="49"/>
    </row>
    <row r="6" spans="1:14" ht="28.5" customHeight="1">
      <c r="A6" s="19"/>
      <c r="B6" s="19"/>
      <c r="C6" s="20"/>
      <c r="D6" s="19"/>
      <c r="E6" s="20"/>
      <c r="F6" s="19"/>
      <c r="G6" s="20"/>
      <c r="H6" s="19"/>
      <c r="I6" s="19"/>
      <c r="J6" s="49"/>
      <c r="K6" s="49"/>
      <c r="L6" s="49"/>
      <c r="M6" s="49"/>
      <c r="N6" s="16"/>
    </row>
    <row r="7" spans="1:14" ht="28.5" customHeight="1" thickBot="1">
      <c r="A7" s="19"/>
      <c r="B7" s="17" t="s">
        <v>21</v>
      </c>
      <c r="C7" s="18" t="s">
        <v>2</v>
      </c>
      <c r="D7" s="17" t="s">
        <v>22</v>
      </c>
      <c r="E7" s="18" t="s">
        <v>1</v>
      </c>
      <c r="F7" s="17" t="s">
        <v>18</v>
      </c>
      <c r="G7" s="18" t="s">
        <v>0</v>
      </c>
      <c r="H7" s="50" t="s">
        <v>20</v>
      </c>
      <c r="I7" s="19"/>
      <c r="J7" s="35" t="s">
        <v>23</v>
      </c>
      <c r="K7" s="36"/>
      <c r="L7" s="37"/>
      <c r="M7" s="49"/>
      <c r="N7" s="16"/>
    </row>
    <row r="8" spans="1:14" ht="28.5" customHeight="1" thickBot="1">
      <c r="A8" s="19"/>
      <c r="B8" s="62">
        <f>J22</f>
        <v>7361198</v>
      </c>
      <c r="C8" s="18" t="s">
        <v>2</v>
      </c>
      <c r="D8" s="11">
        <f>D18</f>
        <v>30794307</v>
      </c>
      <c r="E8" s="18" t="s">
        <v>1</v>
      </c>
      <c r="F8" s="9">
        <v>0.2</v>
      </c>
      <c r="G8" s="18" t="s">
        <v>0</v>
      </c>
      <c r="H8" s="26">
        <f>B8/D8*(100%+F8)</f>
        <v>0.28685294330539729</v>
      </c>
      <c r="I8" s="19"/>
      <c r="J8" s="54">
        <f>H8</f>
        <v>0.28685294330539729</v>
      </c>
      <c r="K8" s="53"/>
      <c r="L8" s="55"/>
      <c r="M8" s="49"/>
      <c r="N8" s="16"/>
    </row>
    <row r="9" spans="1:14" ht="28.5" customHeight="1">
      <c r="A9" s="19"/>
      <c r="B9" s="61"/>
      <c r="C9" s="18"/>
      <c r="D9" s="23"/>
      <c r="E9" s="18"/>
      <c r="F9" s="59"/>
      <c r="G9" s="18"/>
      <c r="H9" s="60"/>
      <c r="I9" s="19"/>
      <c r="J9" s="56"/>
      <c r="K9" s="57"/>
      <c r="L9" s="58"/>
      <c r="M9" s="49"/>
      <c r="N9" s="16"/>
    </row>
    <row r="10" spans="1:14" ht="28.5" customHeight="1">
      <c r="A10" s="19"/>
      <c r="B10" s="19"/>
      <c r="C10" s="20"/>
      <c r="D10" s="19"/>
      <c r="E10" s="20"/>
      <c r="F10" s="19"/>
      <c r="G10" s="20"/>
      <c r="H10" s="19"/>
      <c r="I10" s="19"/>
      <c r="N10" s="16"/>
    </row>
    <row r="11" spans="1:14" ht="18" customHeight="1">
      <c r="A11" s="19"/>
      <c r="B11" s="19"/>
      <c r="C11" s="20"/>
      <c r="D11" s="19"/>
      <c r="E11" s="20"/>
      <c r="F11" s="19"/>
      <c r="G11" s="20"/>
      <c r="H11" s="19"/>
      <c r="I11" s="19"/>
      <c r="N11" s="16"/>
    </row>
    <row r="12" spans="1:14" ht="28" customHeight="1">
      <c r="A12" s="19"/>
      <c r="B12" s="21" t="s">
        <v>24</v>
      </c>
      <c r="C12" s="20"/>
      <c r="D12" s="19"/>
      <c r="E12" s="20"/>
      <c r="F12" s="19"/>
      <c r="G12" s="20"/>
      <c r="H12" s="19"/>
      <c r="I12" s="19"/>
      <c r="N12" s="16"/>
    </row>
    <row r="13" spans="1:14" ht="28.5" customHeight="1">
      <c r="A13" s="19"/>
      <c r="B13" s="21" t="s">
        <v>25</v>
      </c>
      <c r="D13" s="18"/>
      <c r="E13" s="15"/>
      <c r="F13" s="10"/>
      <c r="G13" s="15"/>
      <c r="H13" s="10"/>
      <c r="I13" s="19"/>
      <c r="N13" s="16"/>
    </row>
    <row r="14" spans="1:14" ht="28.5" customHeight="1">
      <c r="A14" s="19"/>
      <c r="B14" s="23"/>
      <c r="D14" s="18"/>
      <c r="E14" s="15"/>
      <c r="F14" s="24"/>
      <c r="G14" s="15"/>
      <c r="H14" s="23"/>
      <c r="I14" s="19"/>
      <c r="N14" s="16"/>
    </row>
    <row r="15" spans="1:14" ht="21" customHeight="1">
      <c r="A15" s="16"/>
      <c r="B15" s="38" t="s">
        <v>8</v>
      </c>
      <c r="C15" s="39"/>
      <c r="D15" s="40"/>
      <c r="E15" s="41" t="s">
        <v>11</v>
      </c>
      <c r="F15" s="42"/>
      <c r="G15" s="43"/>
      <c r="H15" s="44" t="s">
        <v>12</v>
      </c>
      <c r="I15" s="45"/>
      <c r="J15" s="46"/>
      <c r="K15" s="16"/>
    </row>
    <row r="16" spans="1:14" ht="21" customHeight="1">
      <c r="A16" s="16"/>
      <c r="B16" s="2"/>
      <c r="C16" s="2" t="s">
        <v>3</v>
      </c>
      <c r="D16" s="2" t="s">
        <v>4</v>
      </c>
      <c r="E16" s="3"/>
      <c r="F16" s="3" t="s">
        <v>13</v>
      </c>
      <c r="G16" s="3" t="s">
        <v>4</v>
      </c>
      <c r="H16" s="4"/>
      <c r="I16" s="4" t="s">
        <v>13</v>
      </c>
      <c r="J16" s="4" t="s">
        <v>4</v>
      </c>
      <c r="K16" s="16"/>
    </row>
    <row r="17" spans="1:14" ht="21" customHeight="1">
      <c r="A17" s="16"/>
      <c r="B17" s="5">
        <v>1</v>
      </c>
      <c r="C17" s="6" t="s">
        <v>9</v>
      </c>
      <c r="D17" s="7">
        <v>37930227</v>
      </c>
      <c r="E17" s="5">
        <v>1</v>
      </c>
      <c r="F17" s="6" t="s">
        <v>14</v>
      </c>
      <c r="G17" s="7">
        <v>919387</v>
      </c>
      <c r="H17" s="5">
        <v>1</v>
      </c>
      <c r="I17" s="6" t="s">
        <v>14</v>
      </c>
      <c r="J17" s="7">
        <v>1500053</v>
      </c>
      <c r="K17" s="16"/>
    </row>
    <row r="18" spans="1:14" ht="21" customHeight="1">
      <c r="A18" s="16"/>
      <c r="B18" s="5">
        <v>2</v>
      </c>
      <c r="C18" s="6" t="s">
        <v>10</v>
      </c>
      <c r="D18" s="7">
        <v>30794307</v>
      </c>
      <c r="E18" s="5">
        <v>2</v>
      </c>
      <c r="F18" s="6" t="s">
        <v>15</v>
      </c>
      <c r="G18" s="7">
        <v>119615</v>
      </c>
      <c r="H18" s="5">
        <v>2</v>
      </c>
      <c r="I18" s="6" t="s">
        <v>15</v>
      </c>
      <c r="J18" s="7">
        <v>5861145</v>
      </c>
      <c r="K18" s="16"/>
    </row>
    <row r="19" spans="1:14" ht="21" customHeight="1">
      <c r="A19" s="16"/>
      <c r="B19" s="5">
        <v>3</v>
      </c>
      <c r="C19" s="6"/>
      <c r="D19" s="7"/>
      <c r="E19" s="5">
        <v>3</v>
      </c>
      <c r="F19" s="6" t="s">
        <v>16</v>
      </c>
      <c r="G19" s="7">
        <v>54350</v>
      </c>
      <c r="H19" s="5">
        <v>3</v>
      </c>
      <c r="I19" s="6"/>
      <c r="J19" s="7"/>
      <c r="K19" s="16"/>
    </row>
    <row r="20" spans="1:14" ht="21" customHeight="1">
      <c r="A20" s="16"/>
      <c r="B20" s="5">
        <v>4</v>
      </c>
      <c r="C20" s="6"/>
      <c r="D20" s="7"/>
      <c r="E20" s="5">
        <v>4</v>
      </c>
      <c r="F20" s="6"/>
      <c r="G20" s="7"/>
      <c r="H20" s="5">
        <v>4</v>
      </c>
      <c r="I20" s="6"/>
      <c r="J20" s="7"/>
      <c r="K20" s="16"/>
    </row>
    <row r="21" spans="1:14" ht="21" customHeight="1">
      <c r="A21" s="16"/>
      <c r="B21" s="5">
        <v>5</v>
      </c>
      <c r="C21" s="6"/>
      <c r="D21" s="7"/>
      <c r="E21" s="5">
        <v>5</v>
      </c>
      <c r="F21" s="6"/>
      <c r="G21" s="7"/>
      <c r="H21" s="5">
        <v>5</v>
      </c>
      <c r="I21" s="6"/>
      <c r="J21" s="7"/>
      <c r="K21" s="16"/>
    </row>
    <row r="22" spans="1:14" ht="30" customHeight="1">
      <c r="A22" s="16"/>
      <c r="B22" s="28" t="s">
        <v>5</v>
      </c>
      <c r="C22" s="29"/>
      <c r="D22" s="12">
        <f>SUM(D17:D21)</f>
        <v>68724534</v>
      </c>
      <c r="E22" s="30" t="s">
        <v>5</v>
      </c>
      <c r="F22" s="31"/>
      <c r="G22" s="13">
        <f>SUM(G17:G21)</f>
        <v>1093352</v>
      </c>
      <c r="H22" s="32" t="s">
        <v>5</v>
      </c>
      <c r="I22" s="33"/>
      <c r="J22" s="14">
        <f>SUM(J17:J21)</f>
        <v>7361198</v>
      </c>
      <c r="K22" s="21"/>
    </row>
    <row r="23" spans="1:14" ht="21" customHeight="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43.5" customHeight="1">
      <c r="A24" s="16"/>
      <c r="B24" s="16"/>
      <c r="C24" s="16"/>
      <c r="D24" s="16"/>
      <c r="E24" s="16"/>
      <c r="F24" s="16"/>
      <c r="G24" s="16"/>
      <c r="H24" s="16"/>
      <c r="I24" s="27" t="s">
        <v>6</v>
      </c>
      <c r="J24" s="27"/>
      <c r="K24" s="27"/>
      <c r="L24" s="27"/>
      <c r="M24" s="27"/>
      <c r="N24" s="16"/>
    </row>
    <row r="25" spans="1:14" ht="21" customHeight="1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</sheetData>
  <mergeCells count="12">
    <mergeCell ref="I24:M24"/>
    <mergeCell ref="B22:C22"/>
    <mergeCell ref="E22:F22"/>
    <mergeCell ref="H22:I22"/>
    <mergeCell ref="B1:M1"/>
    <mergeCell ref="B15:D15"/>
    <mergeCell ref="E15:G15"/>
    <mergeCell ref="H15:J15"/>
    <mergeCell ref="J3:L3"/>
    <mergeCell ref="J4:L5"/>
    <mergeCell ref="J7:L7"/>
    <mergeCell ref="J8:L9"/>
  </mergeCells>
  <phoneticPr fontId="2"/>
  <pageMargins left="0.23622047244094491" right="0.23622047244094491" top="0.74803149606299213" bottom="0.74803149606299213" header="0.31496062992125984" footer="0.31496062992125984"/>
  <pageSetup paperSize="9" scale="57" orientation="portrait" r:id="rId1"/>
  <headerFooter>
    <oddHeader>&amp;R2018年11月4日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達也</dc:creator>
  <cp:lastModifiedBy>泰楽 秀一</cp:lastModifiedBy>
  <cp:lastPrinted>2018-10-15T12:03:53Z</cp:lastPrinted>
  <dcterms:created xsi:type="dcterms:W3CDTF">2018-08-24T12:06:05Z</dcterms:created>
  <dcterms:modified xsi:type="dcterms:W3CDTF">2022-05-14T07:53:39Z</dcterms:modified>
</cp:coreProperties>
</file>